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G160" i="2"/>
  <c r="F160" i="2"/>
  <c r="F170" i="2" s="1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F143" i="2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I102" i="2" s="1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G12" i="2"/>
  <c r="F12" i="2"/>
  <c r="G170" i="2" l="1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<sst xmlns="http://schemas.openxmlformats.org/spreadsheetml/2006/main" count="298" uniqueCount="115">
  <si>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</si>
  <si>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</si>
  <si>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</si>
  <si>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</si>
  <si>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</si>
  <si>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</si>
  <si>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</si>
  <si>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</si>
  <si>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</si>
  <si>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</si>
  <si>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</si>
  <si>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</si>
  <si>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</si>
  <si>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</si>
  <si>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</si>
  <si>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</si>
  <si>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</si>
  <si>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</si>
  <si>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</si>
  <si>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</si>
  <si>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</si>
  <si>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</si>
  <si>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</si>
  <si>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</si>
  <si>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</si>
  <si>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</si>
  <si>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</si>
  <si>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</si>
  <si>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</si>
  <si>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</si>
  <si>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</si>
  <si>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</si>
  <si>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</si>
  <si>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</si>
  <si>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</si>
  <si>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</si>
  <si>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</si>
  <si>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</si>
  <si>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</si>
  <si>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</si>
  <si>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</si>
  <si>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</si>
  <si>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</si>
  <si>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</si>
  <si>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</si>
  <si>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</si>
  <si>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</si>
  <si>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</si>
  <si>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</si>
  <si>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</si>
  <si>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</si>
  <si>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</si>
  <si>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</si>
  <si>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</si>
  <si>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</si>
  <si>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</si>
  <si>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</si>
  <si>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</si>
  <si>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</si>
  <si>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</si>
  <si>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</si>
  <si>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</si>
  <si>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</si>
  <si>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</si>
  <si>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</si>
  <si>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</si>
  <si>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Напиток из плодов шиповника</t>
  </si>
  <si>
    <t>Котлеты Домашние с гречкой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</si>
  <si>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</si>
  <si>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</si>
  <si>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</si>
  <si>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</si>
  <si>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</si>
  <si>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</si>
  <si>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 xml:space="preserve">Каша пшенная молочная 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</si>
  <si>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</si>
  <si>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</si>
  <si>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</si>
  <si>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Каша кукурузная молочная </t>
  </si>
  <si>
    <t>Каша ячневая   молочная  с маслом сливочным</t>
  </si>
  <si>
    <t>Щи из св.капусты с картофелем, со сметаной</t>
  </si>
  <si>
    <t xml:space="preserve">Рассольник Ленинградский 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</si>
  <si>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</si>
  <si>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</si>
  <si>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</si>
  <si>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Суп картофельный с  горохом</t>
  </si>
  <si>
    <t>горяч. блюдо</t>
  </si>
  <si>
    <t>Бутерброд с маслом сливочным</t>
  </si>
  <si>
    <t xml:space="preserve">Каша "Дружба" молочная </t>
  </si>
  <si>
    <t>60</t>
  </si>
  <si>
    <t>Каша  гречневая  молочная (вязкая)</t>
  </si>
  <si>
    <t>Биточки куриные Солнышко</t>
  </si>
  <si>
    <t>Каша пшеничная вязкая с маслом сливочным</t>
  </si>
  <si>
    <t>100</t>
  </si>
  <si>
    <t>Горошек консервированный</t>
  </si>
  <si>
    <t xml:space="preserve">Борщ  из свежей капусты с картофелем </t>
  </si>
  <si>
    <t>Овощи тушеные с мясом</t>
  </si>
  <si>
    <t>Сосика с томатным соусом, с кашей гречневой</t>
  </si>
  <si>
    <t>сладкое</t>
  </si>
  <si>
    <t>Печенье</t>
  </si>
  <si>
    <t>40</t>
  </si>
  <si>
    <t>500</t>
  </si>
  <si>
    <t>Борщ  из свежей капусты с картофелем со сметаной</t>
  </si>
  <si>
    <t>Сок фруктовый (нектар плодовый)</t>
  </si>
  <si>
    <t>Напиток из яблок и изюма</t>
  </si>
  <si>
    <t>Каша пшенная молочная с маслом сливочным</t>
  </si>
  <si>
    <t>45</t>
  </si>
  <si>
    <t>Крекер</t>
  </si>
  <si>
    <t>30</t>
  </si>
  <si>
    <t>70</t>
  </si>
  <si>
    <t>доп гарнир</t>
  </si>
  <si>
    <t>Свекла отварная (дольками)</t>
  </si>
  <si>
    <t>Суп картофельный с крупой перловой</t>
  </si>
  <si>
    <t>Гуляш из куриной грудки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</si>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</sst>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1" xfId="0" applyFont="1" applyFill="1" applyBorder="1"/>
    <xf numFmtId="0" fontId="16" fillId="4" borderId="4" xfId="0" applyFont="1" applyFill="1" applyBorder="1"/>
    <xf numFmtId="0" fontId="16" fillId="4" borderId="2" xfId="0" applyFont="1" applyFill="1" applyBorder="1"/>
    <xf numFmtId="0" fontId="17" fillId="4" borderId="1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49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7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4" fontId="7" fillId="0" borderId="1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5" xfId="0" applyFont="1" applyFill="1" applyBorder="1"/>
    <xf numFmtId="0" fontId="4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8" fillId="2" borderId="4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49" fontId="18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4" fontId="7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19" fillId="5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2" borderId="4" xfId="0" applyFont="1" applyFill="1" applyBorder="1" applyProtection="1"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4"/>
      <c r="D1" s="105"/>
      <c r="E1" s="105"/>
      <c r="F1" s="67" t="s">
        <v>59</v>
      </c>
      <c r="G1" s="2" t="s">
        <v>16</v>
      </c>
      <c r="H1" s="106" t="s">
        <v>60</v>
      </c>
      <c r="I1" s="107"/>
      <c r="J1" s="107"/>
      <c r="K1" s="107"/>
    </row>
    <row r="2" spans="1:12" ht="18" x14ac:dyDescent="0.2">
      <c r="A2" s="32" t="s">
        <v>6</v>
      </c>
      <c r="C2" s="2"/>
      <c r="G2" s="2" t="s">
        <v>17</v>
      </c>
      <c r="H2" s="106"/>
      <c r="I2" s="107"/>
      <c r="J2" s="107"/>
      <c r="K2" s="107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20</v>
      </c>
      <c r="I3" s="44">
        <v>1</v>
      </c>
      <c r="J3" s="45">
        <v>2025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87</v>
      </c>
      <c r="F6" s="53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76">
        <v>43.1</v>
      </c>
    </row>
    <row r="7" spans="1:12" ht="15" x14ac:dyDescent="0.25">
      <c r="A7" s="20"/>
      <c r="B7" s="12"/>
      <c r="C7" s="9"/>
      <c r="D7" s="48" t="s">
        <v>86</v>
      </c>
      <c r="E7" s="51" t="s">
        <v>88</v>
      </c>
      <c r="F7" s="54" t="s">
        <v>39</v>
      </c>
      <c r="G7" s="39">
        <v>11.44</v>
      </c>
      <c r="H7" s="39">
        <v>10.16</v>
      </c>
      <c r="I7" s="39">
        <v>27.23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63</v>
      </c>
      <c r="F8" s="55">
        <v>200</v>
      </c>
      <c r="G8" s="39">
        <v>7.0000000000000007E-2</v>
      </c>
      <c r="H8" s="39">
        <v>0.02</v>
      </c>
      <c r="I8" s="39">
        <v>8</v>
      </c>
      <c r="J8" s="39">
        <v>32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 t="s">
        <v>89</v>
      </c>
      <c r="G9" s="77">
        <v>4.5</v>
      </c>
      <c r="H9" s="77">
        <v>1.74</v>
      </c>
      <c r="I9" s="77">
        <v>30.84</v>
      </c>
      <c r="J9" s="77">
        <v>157.19999999999999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18.369999999999997</v>
      </c>
      <c r="H12" s="16">
        <f t="shared" ref="H12:J12" si="0">SUM(H6:H11)</f>
        <v>19.409999999999997</v>
      </c>
      <c r="I12" s="16">
        <f t="shared" si="0"/>
        <v>80.960000000000008</v>
      </c>
      <c r="J12" s="16">
        <f t="shared" si="0"/>
        <v>583.31999999999994</v>
      </c>
      <c r="K12" s="22"/>
      <c r="L12" s="79">
        <f>SUM(L6:L11)</f>
        <v>43.1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80</v>
      </c>
      <c r="F13" s="62">
        <v>205</v>
      </c>
      <c r="G13" s="80">
        <v>7.54</v>
      </c>
      <c r="H13" s="80">
        <v>11.91</v>
      </c>
      <c r="I13" s="80">
        <v>6.5</v>
      </c>
      <c r="J13" s="80">
        <v>153.9</v>
      </c>
      <c r="K13" s="40"/>
      <c r="L13" s="77">
        <v>83.89</v>
      </c>
    </row>
    <row r="14" spans="1:12" ht="15" x14ac:dyDescent="0.25">
      <c r="A14" s="20"/>
      <c r="B14" s="12"/>
      <c r="C14" s="92"/>
      <c r="D14" s="82" t="s">
        <v>25</v>
      </c>
      <c r="E14" s="52" t="s">
        <v>67</v>
      </c>
      <c r="F14" s="62">
        <v>90</v>
      </c>
      <c r="G14" s="80">
        <v>8.01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30</v>
      </c>
      <c r="G17" s="80">
        <v>1.98</v>
      </c>
      <c r="H17" s="80">
        <v>0.36</v>
      </c>
      <c r="I17" s="80">
        <v>11.88</v>
      </c>
      <c r="J17" s="80">
        <v>59.4</v>
      </c>
      <c r="K17" s="40"/>
      <c r="L17" s="77"/>
    </row>
    <row r="18" spans="1:12" ht="15" x14ac:dyDescent="0.25">
      <c r="A18" s="20"/>
      <c r="B18" s="12"/>
      <c r="C18" s="9"/>
      <c r="D18" s="60" t="s">
        <v>28</v>
      </c>
      <c r="E18" s="63" t="s">
        <v>40</v>
      </c>
      <c r="F18" s="61">
        <v>25</v>
      </c>
      <c r="G18" s="80">
        <v>1.9</v>
      </c>
      <c r="H18" s="80">
        <v>0.2</v>
      </c>
      <c r="I18" s="80">
        <v>12.3</v>
      </c>
      <c r="J18" s="80">
        <v>58.75</v>
      </c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25.81</v>
      </c>
      <c r="H20" s="79">
        <f>SUM(H13:H19)</f>
        <v>26.59</v>
      </c>
      <c r="I20" s="79">
        <f>SUM(I13:I19)</f>
        <v>120.38</v>
      </c>
      <c r="J20" s="79">
        <f>SUM(J13:J19)</f>
        <v>789.05</v>
      </c>
      <c r="K20" s="22"/>
      <c r="L20" s="79">
        <f>SUM(L13:L19)</f>
        <v>83.89</v>
      </c>
    </row>
    <row r="21" spans="1:12" ht="15.75" thickBot="1" x14ac:dyDescent="0.25">
      <c r="A21" s="26">
        <f>A6</f>
        <v>1</v>
      </c>
      <c r="B21" s="27">
        <f>B6</f>
        <v>1</v>
      </c>
      <c r="C21" s="100" t="s">
        <v>4</v>
      </c>
      <c r="D21" s="101"/>
      <c r="E21" s="28"/>
      <c r="F21" s="29">
        <f>F12+F20</f>
        <v>1203</v>
      </c>
      <c r="G21" s="29">
        <f>G12+G20</f>
        <v>44.179999999999993</v>
      </c>
      <c r="H21" s="29">
        <f>H12+H20</f>
        <v>46</v>
      </c>
      <c r="I21" s="29">
        <f>I12+I20</f>
        <v>201.34</v>
      </c>
      <c r="J21" s="29">
        <f>J12+J20</f>
        <v>1372.37</v>
      </c>
      <c r="K21" s="29"/>
      <c r="L21" s="81">
        <f>L12+L20</f>
        <v>126.99000000000001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28</v>
      </c>
      <c r="E22" s="50" t="s">
        <v>82</v>
      </c>
      <c r="F22" s="68" t="s">
        <v>44</v>
      </c>
      <c r="G22" s="76">
        <v>7.05</v>
      </c>
      <c r="H22" s="76">
        <v>2.2999999999999998</v>
      </c>
      <c r="I22" s="76">
        <v>16.8</v>
      </c>
      <c r="J22" s="76">
        <v>209</v>
      </c>
      <c r="K22" s="37"/>
      <c r="L22" s="76">
        <v>43.1</v>
      </c>
    </row>
    <row r="23" spans="1:12" ht="15" x14ac:dyDescent="0.25">
      <c r="A23" s="11"/>
      <c r="B23" s="12"/>
      <c r="C23" s="9"/>
      <c r="D23" s="48" t="s">
        <v>20</v>
      </c>
      <c r="E23" s="51" t="s">
        <v>90</v>
      </c>
      <c r="F23" s="69" t="s">
        <v>39</v>
      </c>
      <c r="G23" s="77">
        <v>5.92</v>
      </c>
      <c r="H23" s="77">
        <v>12.59</v>
      </c>
      <c r="I23" s="77">
        <v>35.42</v>
      </c>
      <c r="J23" s="77">
        <v>206.46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 t="s">
        <v>44</v>
      </c>
      <c r="G25" s="77">
        <v>3.75</v>
      </c>
      <c r="H25" s="77">
        <v>1.45</v>
      </c>
      <c r="I25" s="77">
        <v>25.7</v>
      </c>
      <c r="J25" s="77">
        <v>131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19.89</v>
      </c>
      <c r="H28" s="79">
        <f>SUM(H22:H27)</f>
        <v>19.02</v>
      </c>
      <c r="I28" s="79">
        <f>SUM(I22:I27)</f>
        <v>87.9</v>
      </c>
      <c r="J28" s="79">
        <f>SUM(J22:J27)</f>
        <v>606.56000000000006</v>
      </c>
      <c r="K28" s="22"/>
      <c r="L28" s="79">
        <f>SUM(L22:L27)</f>
        <v>43.1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81</v>
      </c>
      <c r="F29" s="85">
        <v>205</v>
      </c>
      <c r="G29" s="39">
        <v>5.94</v>
      </c>
      <c r="H29" s="39">
        <v>6.82</v>
      </c>
      <c r="I29" s="39">
        <v>12.56</v>
      </c>
      <c r="J29" s="39">
        <v>93.9</v>
      </c>
      <c r="K29" s="40"/>
      <c r="L29" s="77">
        <v>83.89</v>
      </c>
    </row>
    <row r="30" spans="1:12" ht="15" x14ac:dyDescent="0.25">
      <c r="A30" s="11"/>
      <c r="B30" s="12"/>
      <c r="C30" s="9"/>
      <c r="D30" s="60" t="s">
        <v>25</v>
      </c>
      <c r="E30" s="52" t="s">
        <v>91</v>
      </c>
      <c r="F30" s="85">
        <v>90</v>
      </c>
      <c r="G30" s="39">
        <v>6.01</v>
      </c>
      <c r="H30" s="39">
        <v>11.53</v>
      </c>
      <c r="I30" s="39">
        <v>12.88</v>
      </c>
      <c r="J30" s="39">
        <v>183.45</v>
      </c>
      <c r="K30" s="40"/>
      <c r="L30" s="77"/>
    </row>
    <row r="31" spans="1:12" ht="15" x14ac:dyDescent="0.25">
      <c r="A31" s="11"/>
      <c r="B31" s="12"/>
      <c r="C31" s="9"/>
      <c r="D31" s="96" t="s">
        <v>26</v>
      </c>
      <c r="E31" s="52" t="s">
        <v>92</v>
      </c>
      <c r="F31" s="85">
        <v>153</v>
      </c>
      <c r="G31" s="39">
        <v>6.7</v>
      </c>
      <c r="H31" s="39">
        <v>4.38</v>
      </c>
      <c r="I31" s="39">
        <v>35.99</v>
      </c>
      <c r="J31" s="39">
        <v>227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72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77</v>
      </c>
      <c r="F33" s="85">
        <v>25</v>
      </c>
      <c r="G33" s="39">
        <v>1.9</v>
      </c>
      <c r="H33" s="39">
        <v>0.2</v>
      </c>
      <c r="I33" s="39">
        <v>12.3</v>
      </c>
      <c r="J33" s="39">
        <v>58.75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703</v>
      </c>
      <c r="G36" s="79">
        <f>SUM(G29:G35)</f>
        <v>22.729999999999997</v>
      </c>
      <c r="H36" s="79">
        <f>SUM(H29:H35)</f>
        <v>23.39</v>
      </c>
      <c r="I36" s="79">
        <f>SUM(I29:I35)</f>
        <v>105.42999999999999</v>
      </c>
      <c r="J36" s="79">
        <f>SUM(J29:J35)</f>
        <v>690.62</v>
      </c>
      <c r="K36" s="22"/>
      <c r="L36" s="79">
        <f>SUM(L29:L35)</f>
        <v>83.89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100" t="s">
        <v>4</v>
      </c>
      <c r="D37" s="101"/>
      <c r="E37" s="28"/>
      <c r="F37" s="29">
        <f>F28+F36</f>
        <v>1203</v>
      </c>
      <c r="G37" s="29">
        <f>G28+G36</f>
        <v>42.62</v>
      </c>
      <c r="H37" s="29">
        <f>H28+H36</f>
        <v>42.41</v>
      </c>
      <c r="I37" s="29">
        <f>I28+I36</f>
        <v>193.32999999999998</v>
      </c>
      <c r="J37" s="29">
        <f>J28+J36</f>
        <v>1297.18</v>
      </c>
      <c r="K37" s="29"/>
      <c r="L37" s="81">
        <f>L28+L36</f>
        <v>126.99000000000001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22</v>
      </c>
      <c r="E38" s="50" t="s">
        <v>47</v>
      </c>
      <c r="F38" s="68" t="s">
        <v>93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43.1</v>
      </c>
    </row>
    <row r="39" spans="1:12" ht="15" x14ac:dyDescent="0.25">
      <c r="A39" s="20"/>
      <c r="B39" s="12"/>
      <c r="C39" s="9"/>
      <c r="D39" s="48" t="s">
        <v>20</v>
      </c>
      <c r="E39" s="51" t="s">
        <v>74</v>
      </c>
      <c r="F39" s="69" t="s">
        <v>39</v>
      </c>
      <c r="G39" s="39">
        <v>10.6</v>
      </c>
      <c r="H39" s="39">
        <v>13.52</v>
      </c>
      <c r="I39" s="39">
        <v>23.68</v>
      </c>
      <c r="J39" s="39">
        <v>236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28</v>
      </c>
      <c r="E41" s="52" t="s">
        <v>36</v>
      </c>
      <c r="F41" s="70" t="s">
        <v>44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550</v>
      </c>
      <c r="G44" s="16">
        <f>SUM(G38:G43)</f>
        <v>14.88</v>
      </c>
      <c r="H44" s="16">
        <f>SUM(H38:H43)</f>
        <v>15.389999999999999</v>
      </c>
      <c r="I44" s="16">
        <f>SUM(I38:I43)</f>
        <v>67.38000000000001</v>
      </c>
      <c r="J44" s="74">
        <f>SUM(J38:J43)</f>
        <v>448.02</v>
      </c>
      <c r="K44" s="22"/>
      <c r="L44" s="79">
        <f>SUM(L38:L43)</f>
        <v>43.1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83</v>
      </c>
      <c r="F45" s="62">
        <v>200</v>
      </c>
      <c r="G45" s="39">
        <v>4.3499999999999996</v>
      </c>
      <c r="H45" s="39">
        <v>4.83</v>
      </c>
      <c r="I45" s="39">
        <v>29.3</v>
      </c>
      <c r="J45" s="39">
        <v>92.4</v>
      </c>
      <c r="K45" s="40"/>
      <c r="L45" s="77">
        <v>83.89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15.42</v>
      </c>
      <c r="H46" s="39">
        <v>17.96</v>
      </c>
      <c r="I46" s="39">
        <v>38.93</v>
      </c>
      <c r="J46" s="39">
        <v>390.5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94</v>
      </c>
      <c r="F47" s="62">
        <v>40</v>
      </c>
      <c r="G47" s="39">
        <v>1.0900000000000001</v>
      </c>
      <c r="H47" s="39">
        <v>2.87</v>
      </c>
      <c r="I47" s="39">
        <v>5.82</v>
      </c>
      <c r="J47" s="39">
        <v>53.52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66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25.720000000000002</v>
      </c>
      <c r="H53" s="16">
        <f>SUM(H45:H52)</f>
        <v>26.36</v>
      </c>
      <c r="I53" s="16">
        <f>SUM(I45:I52)</f>
        <v>120.89000000000001</v>
      </c>
      <c r="J53" s="16">
        <f>SUM(J45:J52)</f>
        <v>789.92</v>
      </c>
      <c r="K53" s="22"/>
      <c r="L53" s="79">
        <f>SUM(L45:L52)</f>
        <v>83.89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100" t="s">
        <v>4</v>
      </c>
      <c r="D54" s="101"/>
      <c r="E54" s="28"/>
      <c r="F54" s="29">
        <f>F44+F53</f>
        <v>1250</v>
      </c>
      <c r="G54" s="29">
        <f>G44+G53</f>
        <v>40.6</v>
      </c>
      <c r="H54" s="29">
        <f>H44+H53</f>
        <v>41.75</v>
      </c>
      <c r="I54" s="29">
        <f>I44+I53</f>
        <v>188.27000000000004</v>
      </c>
      <c r="J54" s="29">
        <f>J44+J53</f>
        <v>1237.94</v>
      </c>
      <c r="K54" s="29"/>
      <c r="L54" s="81">
        <f>L44+L53</f>
        <v>126.99000000000001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70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43.1</v>
      </c>
    </row>
    <row r="56" spans="1:12" ht="30" x14ac:dyDescent="0.25">
      <c r="A56" s="20"/>
      <c r="B56" s="12"/>
      <c r="C56" s="9"/>
      <c r="D56" s="48" t="s">
        <v>20</v>
      </c>
      <c r="E56" s="51" t="s">
        <v>84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f>L55</f>
        <v>43.1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95</v>
      </c>
      <c r="F62" s="62">
        <v>250</v>
      </c>
      <c r="G62" s="39">
        <v>2.8</v>
      </c>
      <c r="H62" s="39">
        <v>69.92</v>
      </c>
      <c r="I62" s="39">
        <v>16.93</v>
      </c>
      <c r="J62" s="39">
        <v>133.75</v>
      </c>
      <c r="K62" s="40"/>
      <c r="L62" s="77">
        <v>83.89</v>
      </c>
    </row>
    <row r="63" spans="1:12" ht="15" x14ac:dyDescent="0.25">
      <c r="A63" s="20"/>
      <c r="B63" s="12"/>
      <c r="C63" s="9"/>
      <c r="D63" s="60" t="s">
        <v>25</v>
      </c>
      <c r="E63" s="52" t="s">
        <v>96</v>
      </c>
      <c r="F63" s="62">
        <v>200</v>
      </c>
      <c r="G63" s="39">
        <v>14.05</v>
      </c>
      <c r="H63" s="39">
        <v>15.97</v>
      </c>
      <c r="I63" s="39">
        <v>32.799999999999997</v>
      </c>
      <c r="J63" s="39">
        <v>374.45</v>
      </c>
      <c r="K63" s="40"/>
      <c r="L63" s="77"/>
    </row>
    <row r="64" spans="1:12" ht="15" x14ac:dyDescent="0.25">
      <c r="A64" s="20"/>
      <c r="B64" s="12"/>
      <c r="C64" s="9"/>
      <c r="D64" s="83" t="s">
        <v>27</v>
      </c>
      <c r="E64" s="63" t="s">
        <v>61</v>
      </c>
      <c r="F64" s="61">
        <v>200</v>
      </c>
      <c r="G64" s="39">
        <v>0.75</v>
      </c>
      <c r="H64" s="39">
        <v>0.06</v>
      </c>
      <c r="I64" s="39">
        <v>15.95</v>
      </c>
      <c r="J64" s="39">
        <v>68.52</v>
      </c>
      <c r="K64" s="40"/>
      <c r="L64" s="77"/>
    </row>
    <row r="65" spans="1:12" ht="15" x14ac:dyDescent="0.25">
      <c r="A65" s="20"/>
      <c r="B65" s="12"/>
      <c r="C65" s="9"/>
      <c r="D65" s="97" t="s">
        <v>28</v>
      </c>
      <c r="E65" s="63" t="s">
        <v>40</v>
      </c>
      <c r="F65" s="61">
        <v>30</v>
      </c>
      <c r="G65" s="39">
        <v>2.2799999999999998</v>
      </c>
      <c r="H65" s="39">
        <v>0.24</v>
      </c>
      <c r="I65" s="39">
        <v>14.76</v>
      </c>
      <c r="J65" s="39">
        <v>70.5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40</v>
      </c>
      <c r="G66" s="39">
        <v>2.64</v>
      </c>
      <c r="H66" s="39">
        <v>0.48</v>
      </c>
      <c r="I66" s="39">
        <v>15.84</v>
      </c>
      <c r="J66" s="39">
        <v>79.2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720</v>
      </c>
      <c r="G69" s="16">
        <f>SUM(G62:G68)</f>
        <v>22.520000000000003</v>
      </c>
      <c r="H69" s="16">
        <f>SUM(H62:H68)</f>
        <v>86.67</v>
      </c>
      <c r="I69" s="16">
        <f>SUM(I62:I68)</f>
        <v>96.28</v>
      </c>
      <c r="J69" s="16">
        <f>SUM(J62:J68)</f>
        <v>726.42000000000007</v>
      </c>
      <c r="K69" s="22"/>
      <c r="L69" s="79">
        <f>SUM(L62:L68)</f>
        <v>83.89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100" t="s">
        <v>4</v>
      </c>
      <c r="D70" s="101"/>
      <c r="E70" s="28"/>
      <c r="F70" s="29">
        <f>F61+F69</f>
        <v>1220</v>
      </c>
      <c r="G70" s="29">
        <f t="shared" ref="G70:J70" si="1">G61+G69</f>
        <v>42.730000000000004</v>
      </c>
      <c r="H70" s="29">
        <f t="shared" si="1"/>
        <v>107.35</v>
      </c>
      <c r="I70" s="29">
        <f t="shared" si="1"/>
        <v>175.94</v>
      </c>
      <c r="J70" s="29">
        <f t="shared" si="1"/>
        <v>1316.6200000000001</v>
      </c>
      <c r="K70" s="29"/>
      <c r="L70" s="81">
        <f>L61+L69</f>
        <v>126.99000000000001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47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43.1</v>
      </c>
    </row>
    <row r="72" spans="1:12" ht="15" x14ac:dyDescent="0.25">
      <c r="A72" s="20"/>
      <c r="B72" s="12"/>
      <c r="C72" s="9"/>
      <c r="D72" s="48" t="s">
        <v>20</v>
      </c>
      <c r="E72" s="51" t="s">
        <v>62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63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43.1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85</v>
      </c>
      <c r="F78" s="62">
        <v>200</v>
      </c>
      <c r="G78" s="77">
        <v>4.3499999999999996</v>
      </c>
      <c r="H78" s="77">
        <v>5.22</v>
      </c>
      <c r="I78" s="77">
        <v>26.53</v>
      </c>
      <c r="J78" s="77">
        <v>218.6</v>
      </c>
      <c r="K78" s="40"/>
      <c r="L78" s="77">
        <v>83.89</v>
      </c>
    </row>
    <row r="79" spans="1:12" ht="15" x14ac:dyDescent="0.25">
      <c r="A79" s="20"/>
      <c r="B79" s="12"/>
      <c r="C79" s="9"/>
      <c r="D79" s="60" t="s">
        <v>25</v>
      </c>
      <c r="E79" s="52" t="s">
        <v>97</v>
      </c>
      <c r="F79" s="62">
        <v>250</v>
      </c>
      <c r="G79" s="77">
        <v>13.62</v>
      </c>
      <c r="H79" s="77">
        <v>17.309999999999999</v>
      </c>
      <c r="I79" s="77">
        <v>39.57</v>
      </c>
      <c r="J79" s="77">
        <v>326.7</v>
      </c>
      <c r="K79" s="40"/>
      <c r="L79" s="77"/>
    </row>
    <row r="80" spans="1:12" ht="15" x14ac:dyDescent="0.25">
      <c r="A80" s="20"/>
      <c r="B80" s="12"/>
      <c r="C80" s="9"/>
      <c r="D80" s="82" t="s">
        <v>27</v>
      </c>
      <c r="E80" s="52" t="s">
        <v>51</v>
      </c>
      <c r="F80" s="62">
        <v>200</v>
      </c>
      <c r="G80" s="77">
        <v>0.16</v>
      </c>
      <c r="H80" s="77">
        <v>0.16</v>
      </c>
      <c r="I80" s="77">
        <v>10.91</v>
      </c>
      <c r="J80" s="77">
        <v>46.6</v>
      </c>
      <c r="K80" s="40"/>
      <c r="L80" s="77"/>
    </row>
    <row r="81" spans="1:12" ht="15" x14ac:dyDescent="0.25">
      <c r="A81" s="20"/>
      <c r="B81" s="12"/>
      <c r="C81" s="9"/>
      <c r="D81" s="94" t="s">
        <v>28</v>
      </c>
      <c r="E81" s="52" t="s">
        <v>77</v>
      </c>
      <c r="F81" s="60">
        <v>30</v>
      </c>
      <c r="G81" s="77">
        <v>2.2799999999999998</v>
      </c>
      <c r="H81" s="77">
        <v>0.24</v>
      </c>
      <c r="I81" s="77">
        <v>14.76</v>
      </c>
      <c r="J81" s="77">
        <v>70.5</v>
      </c>
      <c r="K81" s="40"/>
      <c r="L81" s="77"/>
    </row>
    <row r="82" spans="1:12" ht="15" x14ac:dyDescent="0.25">
      <c r="A82" s="20"/>
      <c r="B82" s="12"/>
      <c r="C82" s="9"/>
      <c r="D82" s="95" t="s">
        <v>29</v>
      </c>
      <c r="E82" s="98" t="s">
        <v>41</v>
      </c>
      <c r="F82" s="72">
        <v>30</v>
      </c>
      <c r="G82" s="77">
        <v>1.98</v>
      </c>
      <c r="H82" s="77">
        <v>0.36</v>
      </c>
      <c r="I82" s="77">
        <v>11.88</v>
      </c>
      <c r="J82" s="77">
        <v>59.4</v>
      </c>
      <c r="K82" s="40"/>
      <c r="L82" s="77"/>
    </row>
    <row r="83" spans="1:12" ht="15" x14ac:dyDescent="0.25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710</v>
      </c>
      <c r="G85" s="78">
        <f>SUM(G78:G84)</f>
        <v>22.39</v>
      </c>
      <c r="H85" s="16">
        <f>SUM(H78:H84)</f>
        <v>23.289999999999996</v>
      </c>
      <c r="I85" s="16">
        <f>SUM(I78:I84)</f>
        <v>103.64999999999999</v>
      </c>
      <c r="J85" s="16">
        <f>SUM(J78:J84)</f>
        <v>721.8</v>
      </c>
      <c r="K85" s="22"/>
      <c r="L85" s="79">
        <f>SUM(L78:L84)</f>
        <v>83.89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100" t="s">
        <v>4</v>
      </c>
      <c r="D86" s="101"/>
      <c r="E86" s="28"/>
      <c r="F86" s="29">
        <f>F77+F85</f>
        <v>1210</v>
      </c>
      <c r="G86" s="29">
        <f>G77+G85</f>
        <v>42.16</v>
      </c>
      <c r="H86" s="29">
        <f>H77+H85</f>
        <v>43.509999999999991</v>
      </c>
      <c r="I86" s="29">
        <f>I77+I85</f>
        <v>187.48</v>
      </c>
      <c r="J86" s="29">
        <f>J77+J85</f>
        <v>1330.73</v>
      </c>
      <c r="K86" s="29"/>
      <c r="L86" s="81">
        <f>L77+L85</f>
        <v>126.99000000000001</v>
      </c>
    </row>
    <row r="87" spans="1:12" ht="15" x14ac:dyDescent="0.25">
      <c r="A87" s="17">
        <v>2</v>
      </c>
      <c r="B87" s="18">
        <v>1</v>
      </c>
      <c r="C87" s="19" t="s">
        <v>19</v>
      </c>
      <c r="D87" s="47" t="s">
        <v>98</v>
      </c>
      <c r="E87" s="50" t="s">
        <v>99</v>
      </c>
      <c r="F87" s="68" t="s">
        <v>100</v>
      </c>
      <c r="G87" s="76">
        <v>2.96</v>
      </c>
      <c r="H87" s="76">
        <v>3.76</v>
      </c>
      <c r="I87" s="76">
        <v>10.84</v>
      </c>
      <c r="J87" s="76">
        <v>124.28</v>
      </c>
      <c r="K87" s="37"/>
      <c r="L87" s="76">
        <v>43.1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8.56</v>
      </c>
      <c r="H88" s="77">
        <v>9.8000000000000007</v>
      </c>
      <c r="I88" s="77">
        <v>19.489999999999998</v>
      </c>
      <c r="J88" s="77">
        <v>174.46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60</v>
      </c>
      <c r="G90" s="77">
        <v>4.5</v>
      </c>
      <c r="H90" s="77">
        <v>1.74</v>
      </c>
      <c r="I90" s="77">
        <v>30.84</v>
      </c>
      <c r="J90" s="77">
        <v>157.19999999999999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 t="s">
        <v>101</v>
      </c>
      <c r="G92" s="79">
        <f>SUM(G87:G91)</f>
        <v>16.13</v>
      </c>
      <c r="H92" s="79">
        <f>SUM(H87:H91)</f>
        <v>15.360000000000001</v>
      </c>
      <c r="I92" s="79">
        <f>SUM(I87:I91)</f>
        <v>70.14</v>
      </c>
      <c r="J92" s="79">
        <f>SUM(J87:J91)</f>
        <v>492.62</v>
      </c>
      <c r="K92" s="22"/>
      <c r="L92" s="79">
        <f>SUM(L87:L91)</f>
        <v>43.1</v>
      </c>
    </row>
    <row r="93" spans="1:12" ht="15" x14ac:dyDescent="0.25">
      <c r="A93" s="23">
        <f>A87</f>
        <v>2</v>
      </c>
      <c r="B93" s="10">
        <f>B87</f>
        <v>1</v>
      </c>
      <c r="C93" s="8" t="s">
        <v>23</v>
      </c>
      <c r="D93" s="60" t="s">
        <v>24</v>
      </c>
      <c r="E93" s="52" t="s">
        <v>102</v>
      </c>
      <c r="F93" s="62">
        <v>205</v>
      </c>
      <c r="G93" s="77">
        <v>1.57</v>
      </c>
      <c r="H93" s="77">
        <v>10.69</v>
      </c>
      <c r="I93" s="77">
        <v>8.93</v>
      </c>
      <c r="J93" s="77">
        <v>113.1</v>
      </c>
      <c r="K93" s="40"/>
      <c r="L93" s="77">
        <v>83.89</v>
      </c>
    </row>
    <row r="94" spans="1:12" ht="15" x14ac:dyDescent="0.25">
      <c r="A94" s="20"/>
      <c r="B94" s="12"/>
      <c r="C94" s="9"/>
      <c r="D94" s="60" t="s">
        <v>25</v>
      </c>
      <c r="E94" s="52" t="s">
        <v>68</v>
      </c>
      <c r="F94" s="62">
        <v>90</v>
      </c>
      <c r="G94" s="77">
        <v>10.68</v>
      </c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103</v>
      </c>
      <c r="F96" s="60">
        <v>200</v>
      </c>
      <c r="G96" s="77">
        <v>1</v>
      </c>
      <c r="H96" s="77">
        <v>0</v>
      </c>
      <c r="I96" s="77">
        <v>20.2</v>
      </c>
      <c r="J96" s="77">
        <v>84.8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30</v>
      </c>
      <c r="G97" s="77">
        <v>2.2799999999999998</v>
      </c>
      <c r="H97" s="77">
        <v>0.24</v>
      </c>
      <c r="I97" s="77">
        <v>14.76</v>
      </c>
      <c r="J97" s="77">
        <v>70.5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30</v>
      </c>
      <c r="G98" s="77">
        <v>1.98</v>
      </c>
      <c r="H98" s="77">
        <v>0.36</v>
      </c>
      <c r="I98" s="77">
        <v>11.88</v>
      </c>
      <c r="J98" s="77">
        <v>59.4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708</v>
      </c>
      <c r="G101" s="79">
        <f>SUM(G93:G100)</f>
        <v>23.19</v>
      </c>
      <c r="H101" s="79">
        <f>SUM(H93:H100)</f>
        <v>23.15</v>
      </c>
      <c r="I101" s="79">
        <f>SUM(I93:I100)</f>
        <v>103.94</v>
      </c>
      <c r="J101" s="90">
        <f>SUM(J93:J100)</f>
        <v>674.09999999999991</v>
      </c>
      <c r="K101" s="22"/>
      <c r="L101" s="79">
        <f>SUM(L93:L100)</f>
        <v>83.89</v>
      </c>
    </row>
    <row r="102" spans="1:12" ht="15.75" thickBot="1" x14ac:dyDescent="0.25">
      <c r="A102" s="26">
        <f>A87</f>
        <v>2</v>
      </c>
      <c r="B102" s="27">
        <f>B87</f>
        <v>1</v>
      </c>
      <c r="C102" s="100" t="s">
        <v>4</v>
      </c>
      <c r="D102" s="101"/>
      <c r="E102" s="28"/>
      <c r="F102" s="29">
        <f>F92+F101</f>
        <v>1208</v>
      </c>
      <c r="G102" s="29">
        <f>G92+G101</f>
        <v>39.32</v>
      </c>
      <c r="H102" s="29">
        <f>H92+H101</f>
        <v>38.51</v>
      </c>
      <c r="I102" s="29">
        <f>I92+I101</f>
        <v>174.07999999999998</v>
      </c>
      <c r="J102" s="29">
        <f>J92+J101</f>
        <v>1166.7199999999998</v>
      </c>
      <c r="K102" s="29"/>
      <c r="L102" s="81">
        <f>L92+L101</f>
        <v>126.99000000000001</v>
      </c>
    </row>
    <row r="103" spans="1:12" ht="15" x14ac:dyDescent="0.25">
      <c r="A103" s="11">
        <v>2</v>
      </c>
      <c r="B103" s="12">
        <v>2</v>
      </c>
      <c r="C103" s="19" t="s">
        <v>19</v>
      </c>
      <c r="D103" s="47" t="s">
        <v>28</v>
      </c>
      <c r="E103" s="50" t="s">
        <v>82</v>
      </c>
      <c r="F103" s="53" t="s">
        <v>44</v>
      </c>
      <c r="G103" s="36">
        <v>7.05</v>
      </c>
      <c r="H103" s="36">
        <v>2.2999999999999998</v>
      </c>
      <c r="I103" s="76">
        <v>16.8</v>
      </c>
      <c r="J103" s="76">
        <v>209</v>
      </c>
      <c r="K103" s="37"/>
      <c r="L103" s="76">
        <v>43.1</v>
      </c>
    </row>
    <row r="104" spans="1:12" ht="15" x14ac:dyDescent="0.25">
      <c r="A104" s="11"/>
      <c r="B104" s="12"/>
      <c r="C104" s="9"/>
      <c r="D104" s="48" t="s">
        <v>20</v>
      </c>
      <c r="E104" s="51" t="s">
        <v>69</v>
      </c>
      <c r="F104" s="54" t="s">
        <v>39</v>
      </c>
      <c r="G104" s="39">
        <v>7.49</v>
      </c>
      <c r="H104" s="39">
        <v>15.15</v>
      </c>
      <c r="I104" s="77">
        <v>30.6</v>
      </c>
      <c r="J104" s="77">
        <v>241.26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63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18.369999999999997</v>
      </c>
      <c r="H109" s="16">
        <f>SUM(H103:H108)</f>
        <v>19.209999999999997</v>
      </c>
      <c r="I109" s="16">
        <f>SUM(I103:I108)</f>
        <v>86.240000000000009</v>
      </c>
      <c r="J109" s="79">
        <f>SUM(J103:J108)</f>
        <v>614.26</v>
      </c>
      <c r="K109" s="22"/>
      <c r="L109" s="79">
        <f>L103</f>
        <v>43.1</v>
      </c>
    </row>
    <row r="110" spans="1:12" ht="15" x14ac:dyDescent="0.25">
      <c r="A110" s="10">
        <f>A103</f>
        <v>2</v>
      </c>
      <c r="B110" s="10">
        <f>B103</f>
        <v>2</v>
      </c>
      <c r="C110" s="8" t="s">
        <v>23</v>
      </c>
      <c r="D110" s="60" t="s">
        <v>24</v>
      </c>
      <c r="E110" s="52" t="s">
        <v>46</v>
      </c>
      <c r="F110" s="62">
        <v>205</v>
      </c>
      <c r="G110" s="39">
        <v>5.94</v>
      </c>
      <c r="H110" s="39">
        <v>6.82</v>
      </c>
      <c r="I110" s="39">
        <v>12.56</v>
      </c>
      <c r="J110" s="39">
        <v>93.9</v>
      </c>
      <c r="K110" s="40"/>
      <c r="L110" s="77">
        <v>83.89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73</v>
      </c>
      <c r="E112" s="52" t="s">
        <v>64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104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97" t="s">
        <v>29</v>
      </c>
      <c r="E114" s="63" t="s">
        <v>41</v>
      </c>
      <c r="F114" s="61">
        <v>30</v>
      </c>
      <c r="G114" s="39">
        <v>1.98</v>
      </c>
      <c r="H114" s="39">
        <v>0.36</v>
      </c>
      <c r="I114" s="39">
        <v>11.88</v>
      </c>
      <c r="J114" s="39">
        <v>59.4</v>
      </c>
      <c r="K114" s="40"/>
      <c r="L114" s="77"/>
    </row>
    <row r="115" spans="1:12" ht="15" x14ac:dyDescent="0.25">
      <c r="A115" s="11"/>
      <c r="B115" s="12"/>
      <c r="C115" s="9"/>
      <c r="D115" s="96" t="s">
        <v>28</v>
      </c>
      <c r="E115" s="52" t="s">
        <v>40</v>
      </c>
      <c r="F115" s="60">
        <v>30</v>
      </c>
      <c r="G115" s="39">
        <v>2.2799999999999998</v>
      </c>
      <c r="H115" s="39">
        <v>0.24</v>
      </c>
      <c r="I115" s="39">
        <v>14.76</v>
      </c>
      <c r="J115" s="39">
        <v>70.5</v>
      </c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28.000000000000004</v>
      </c>
      <c r="H118" s="16">
        <f>SUM(H110:H117)</f>
        <v>27.74</v>
      </c>
      <c r="I118" s="16">
        <f>SUM(I110:I117)</f>
        <v>114.71999999999998</v>
      </c>
      <c r="J118" s="16">
        <f>SUM(J110:J117)</f>
        <v>795.45</v>
      </c>
      <c r="K118" s="22"/>
      <c r="L118" s="79">
        <f>SUM(L110:L117)</f>
        <v>83.89</v>
      </c>
    </row>
    <row r="119" spans="1:12" ht="15" customHeight="1" thickBot="1" x14ac:dyDescent="0.25">
      <c r="A119" s="30">
        <f>A103</f>
        <v>2</v>
      </c>
      <c r="B119" s="30">
        <f>B103</f>
        <v>2</v>
      </c>
      <c r="C119" s="100" t="s">
        <v>4</v>
      </c>
      <c r="D119" s="103"/>
      <c r="E119" s="28"/>
      <c r="F119" s="29">
        <f>F109+F118</f>
        <v>1200</v>
      </c>
      <c r="G119" s="29">
        <f>G109+G118</f>
        <v>46.370000000000005</v>
      </c>
      <c r="H119" s="29">
        <f>H109+H118</f>
        <v>46.949999999999996</v>
      </c>
      <c r="I119" s="29">
        <f>I109+I118</f>
        <v>200.95999999999998</v>
      </c>
      <c r="J119" s="29">
        <f>J109+J118</f>
        <v>1409.71</v>
      </c>
      <c r="K119" s="29"/>
      <c r="L119" s="81">
        <f>L109+L118</f>
        <v>126.99000000000001</v>
      </c>
    </row>
    <row r="120" spans="1:12" ht="15" x14ac:dyDescent="0.25">
      <c r="A120" s="17">
        <v>2</v>
      </c>
      <c r="B120" s="18">
        <v>3</v>
      </c>
      <c r="C120" s="19" t="s">
        <v>19</v>
      </c>
      <c r="D120" s="47" t="s">
        <v>22</v>
      </c>
      <c r="E120" s="50" t="s">
        <v>47</v>
      </c>
      <c r="F120" s="53" t="s">
        <v>93</v>
      </c>
      <c r="G120" s="36">
        <v>0.4</v>
      </c>
      <c r="H120" s="36">
        <v>0.4</v>
      </c>
      <c r="I120" s="36">
        <v>9.8000000000000007</v>
      </c>
      <c r="J120" s="36">
        <v>47</v>
      </c>
      <c r="K120" s="37"/>
      <c r="L120" s="76">
        <v>43.1</v>
      </c>
    </row>
    <row r="121" spans="1:12" ht="15" x14ac:dyDescent="0.25">
      <c r="A121" s="20"/>
      <c r="B121" s="12"/>
      <c r="C121" s="9"/>
      <c r="D121" s="48" t="s">
        <v>20</v>
      </c>
      <c r="E121" s="51" t="s">
        <v>105</v>
      </c>
      <c r="F121" s="54" t="s">
        <v>56</v>
      </c>
      <c r="G121" s="39">
        <v>11.26</v>
      </c>
      <c r="H121" s="39">
        <v>14.01</v>
      </c>
      <c r="I121" s="39">
        <v>23.68</v>
      </c>
      <c r="J121" s="39">
        <v>247.8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70" t="s">
        <v>106</v>
      </c>
      <c r="G123" s="39">
        <v>3.38</v>
      </c>
      <c r="H123" s="39">
        <v>1.31</v>
      </c>
      <c r="I123" s="39">
        <v>23.13</v>
      </c>
      <c r="J123" s="39">
        <v>117.9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15.170000000000002</v>
      </c>
      <c r="H126" s="16">
        <f>SUM(H120:H125)</f>
        <v>15.74</v>
      </c>
      <c r="I126" s="16">
        <f>SUM(I120:I125)</f>
        <v>64.81</v>
      </c>
      <c r="J126" s="74">
        <f>SUM(J120:J125)</f>
        <v>446.72</v>
      </c>
      <c r="K126" s="22"/>
      <c r="L126" s="79">
        <f>L120</f>
        <v>43.1</v>
      </c>
    </row>
    <row r="127" spans="1:12" ht="15" x14ac:dyDescent="0.25">
      <c r="A127" s="23">
        <f>A120</f>
        <v>2</v>
      </c>
      <c r="B127" s="10">
        <f>B120</f>
        <v>3</v>
      </c>
      <c r="C127" s="8" t="s">
        <v>23</v>
      </c>
      <c r="D127" s="60" t="s">
        <v>24</v>
      </c>
      <c r="E127" s="52" t="s">
        <v>71</v>
      </c>
      <c r="F127" s="62">
        <v>205</v>
      </c>
      <c r="G127" s="39">
        <v>7.24</v>
      </c>
      <c r="H127" s="39">
        <v>7.96</v>
      </c>
      <c r="I127" s="39">
        <v>30.41</v>
      </c>
      <c r="J127" s="39">
        <v>250.82</v>
      </c>
      <c r="K127" s="40"/>
      <c r="L127" s="77">
        <v>83.89</v>
      </c>
    </row>
    <row r="128" spans="1:12" ht="15" x14ac:dyDescent="0.25">
      <c r="A128" s="20"/>
      <c r="B128" s="12"/>
      <c r="C128" s="9"/>
      <c r="D128" s="91" t="s">
        <v>25</v>
      </c>
      <c r="E128" s="52" t="s">
        <v>75</v>
      </c>
      <c r="F128" s="62">
        <v>90</v>
      </c>
      <c r="G128" s="39">
        <v>11.2</v>
      </c>
      <c r="H128" s="39">
        <v>10.96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76</v>
      </c>
      <c r="F129" s="62">
        <v>153</v>
      </c>
      <c r="G129" s="39">
        <v>4.5999999999999996</v>
      </c>
      <c r="H129" s="39">
        <v>7.19</v>
      </c>
      <c r="I129" s="39">
        <v>20.56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77</v>
      </c>
      <c r="F131" s="61">
        <v>25</v>
      </c>
      <c r="G131" s="39">
        <v>1.9</v>
      </c>
      <c r="H131" s="39">
        <v>0.2</v>
      </c>
      <c r="I131" s="39">
        <v>12.3</v>
      </c>
      <c r="J131" s="39">
        <v>58.75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30</v>
      </c>
      <c r="G132" s="39">
        <v>1.98</v>
      </c>
      <c r="H132" s="39">
        <v>0.36</v>
      </c>
      <c r="I132" s="39">
        <v>11.88</v>
      </c>
      <c r="J132" s="39">
        <v>59.4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27.619999999999997</v>
      </c>
      <c r="H135" s="79">
        <f>SUM(H127:H134)</f>
        <v>26.770000000000003</v>
      </c>
      <c r="I135" s="79">
        <f>SUM(I127:I134)</f>
        <v>122</v>
      </c>
      <c r="J135" s="79">
        <f>SUM(J127:J134)</f>
        <v>856.8</v>
      </c>
      <c r="K135" s="22"/>
      <c r="L135" s="79">
        <f>SUM(L127:L134)</f>
        <v>83.89</v>
      </c>
    </row>
    <row r="136" spans="1:12" ht="15.75" thickBot="1" x14ac:dyDescent="0.25">
      <c r="A136" s="26">
        <f>A120</f>
        <v>2</v>
      </c>
      <c r="B136" s="27">
        <f>B120</f>
        <v>3</v>
      </c>
      <c r="C136" s="100" t="s">
        <v>4</v>
      </c>
      <c r="D136" s="101"/>
      <c r="E136" s="28"/>
      <c r="F136" s="29">
        <f>F126+F135</f>
        <v>1203</v>
      </c>
      <c r="G136" s="29">
        <f>G126+G135</f>
        <v>42.79</v>
      </c>
      <c r="H136" s="29">
        <f>H126+H135</f>
        <v>42.510000000000005</v>
      </c>
      <c r="I136" s="29">
        <f>I126+I135</f>
        <v>186.81</v>
      </c>
      <c r="J136" s="29">
        <f>J126+J135</f>
        <v>1303.52</v>
      </c>
      <c r="K136" s="29"/>
      <c r="L136" s="81">
        <f>L126+L135</f>
        <v>126.99000000000001</v>
      </c>
    </row>
    <row r="137" spans="1:12" ht="15" x14ac:dyDescent="0.25">
      <c r="A137" s="17">
        <v>2</v>
      </c>
      <c r="B137" s="18">
        <v>4</v>
      </c>
      <c r="C137" s="19" t="s">
        <v>19</v>
      </c>
      <c r="D137" s="47" t="s">
        <v>98</v>
      </c>
      <c r="E137" s="50" t="s">
        <v>107</v>
      </c>
      <c r="F137" s="53" t="s">
        <v>108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43.1</v>
      </c>
    </row>
    <row r="138" spans="1:12" ht="15" x14ac:dyDescent="0.25">
      <c r="A138" s="20"/>
      <c r="B138" s="12"/>
      <c r="C138" s="9"/>
      <c r="D138" s="48" t="s">
        <v>20</v>
      </c>
      <c r="E138" s="51" t="s">
        <v>78</v>
      </c>
      <c r="F138" s="54" t="s">
        <v>39</v>
      </c>
      <c r="G138" s="39">
        <v>10.95</v>
      </c>
      <c r="H138" s="39">
        <v>11.84</v>
      </c>
      <c r="I138" s="39">
        <v>22.01</v>
      </c>
      <c r="J138" s="39">
        <v>211.46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63</v>
      </c>
      <c r="F139" s="55">
        <v>200</v>
      </c>
      <c r="G139" s="39">
        <v>7.0000000000000007E-2</v>
      </c>
      <c r="H139" s="39">
        <v>0.02</v>
      </c>
      <c r="I139" s="39">
        <v>8</v>
      </c>
      <c r="J139" s="39">
        <v>32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 t="s">
        <v>109</v>
      </c>
      <c r="G140" s="39">
        <v>5.24</v>
      </c>
      <c r="H140" s="39">
        <v>2.02</v>
      </c>
      <c r="I140" s="39">
        <v>35.979999999999997</v>
      </c>
      <c r="J140" s="39">
        <v>183.4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18.96</v>
      </c>
      <c r="H143" s="16">
        <f>SUM(H137:H142)</f>
        <v>19.28</v>
      </c>
      <c r="I143" s="16">
        <f>SUM(I137:I142)</f>
        <v>80.19</v>
      </c>
      <c r="J143" s="16">
        <f>SUM(J137:J142)</f>
        <v>561.86</v>
      </c>
      <c r="K143" s="22"/>
      <c r="L143" s="79">
        <f>L137</f>
        <v>43.1</v>
      </c>
    </row>
    <row r="144" spans="1:12" ht="15" x14ac:dyDescent="0.25">
      <c r="A144" s="23">
        <f>A137</f>
        <v>2</v>
      </c>
      <c r="B144" s="10">
        <f>B137</f>
        <v>4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5.53</v>
      </c>
      <c r="H144" s="80">
        <v>8.59</v>
      </c>
      <c r="I144" s="80">
        <v>28.53</v>
      </c>
      <c r="J144" s="80">
        <v>174.5</v>
      </c>
      <c r="K144" s="40"/>
      <c r="L144" s="77">
        <v>83.89</v>
      </c>
    </row>
    <row r="145" spans="1:12" ht="15" x14ac:dyDescent="0.25">
      <c r="A145" s="20"/>
      <c r="B145" s="12"/>
      <c r="C145" s="9"/>
      <c r="D145" s="60" t="s">
        <v>25</v>
      </c>
      <c r="E145" s="52" t="s">
        <v>65</v>
      </c>
      <c r="F145" s="62">
        <v>90</v>
      </c>
      <c r="G145" s="80">
        <v>8.86</v>
      </c>
      <c r="H145" s="80">
        <v>10.56</v>
      </c>
      <c r="I145" s="80">
        <v>6.76</v>
      </c>
      <c r="J145" s="80">
        <v>109.59</v>
      </c>
      <c r="K145" s="40"/>
      <c r="L145" s="77"/>
    </row>
    <row r="146" spans="1:12" ht="30" x14ac:dyDescent="0.25">
      <c r="A146" s="20"/>
      <c r="B146" s="12"/>
      <c r="C146" s="9"/>
      <c r="D146" s="60" t="s">
        <v>26</v>
      </c>
      <c r="E146" s="52" t="s">
        <v>42</v>
      </c>
      <c r="F146" s="62">
        <v>153</v>
      </c>
      <c r="G146" s="80">
        <v>5.68</v>
      </c>
      <c r="H146" s="80">
        <v>2.88</v>
      </c>
      <c r="I146" s="80">
        <v>31.96</v>
      </c>
      <c r="J146" s="80">
        <v>176.1</v>
      </c>
      <c r="K146" s="40"/>
      <c r="L146" s="77"/>
    </row>
    <row r="147" spans="1:12" ht="15" x14ac:dyDescent="0.25">
      <c r="A147" s="20"/>
      <c r="B147" s="12"/>
      <c r="C147" s="9"/>
      <c r="D147" s="61" t="s">
        <v>27</v>
      </c>
      <c r="E147" s="63" t="s">
        <v>66</v>
      </c>
      <c r="F147" s="61">
        <v>200</v>
      </c>
      <c r="G147" s="80">
        <v>0.6</v>
      </c>
      <c r="H147" s="80">
        <v>0.1</v>
      </c>
      <c r="I147" s="80">
        <v>20.2</v>
      </c>
      <c r="J147" s="80">
        <v>123.6</v>
      </c>
      <c r="K147" s="40"/>
      <c r="L147" s="77"/>
    </row>
    <row r="148" spans="1:12" ht="15" x14ac:dyDescent="0.25">
      <c r="A148" s="20"/>
      <c r="B148" s="12"/>
      <c r="C148" s="9"/>
      <c r="D148" s="60" t="s">
        <v>28</v>
      </c>
      <c r="E148" s="52" t="s">
        <v>40</v>
      </c>
      <c r="F148" s="60">
        <v>20</v>
      </c>
      <c r="G148" s="80">
        <v>1.52</v>
      </c>
      <c r="H148" s="80">
        <v>0.16</v>
      </c>
      <c r="I148" s="80">
        <v>9.84</v>
      </c>
      <c r="J148" s="80">
        <v>47</v>
      </c>
      <c r="K148" s="40"/>
      <c r="L148" s="77"/>
    </row>
    <row r="149" spans="1:12" ht="15" x14ac:dyDescent="0.25">
      <c r="A149" s="20"/>
      <c r="B149" s="12"/>
      <c r="C149" s="9"/>
      <c r="D149" s="99" t="s">
        <v>29</v>
      </c>
      <c r="E149" s="98" t="s">
        <v>41</v>
      </c>
      <c r="F149" s="72">
        <v>20</v>
      </c>
      <c r="G149" s="39">
        <v>1.32</v>
      </c>
      <c r="H149" s="39">
        <v>0.24</v>
      </c>
      <c r="I149" s="39">
        <v>7.92</v>
      </c>
      <c r="J149" s="39">
        <v>39.6</v>
      </c>
      <c r="K149" s="40"/>
      <c r="L149" s="77"/>
    </row>
    <row r="150" spans="1:12" ht="15" x14ac:dyDescent="0.25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733</v>
      </c>
      <c r="G152" s="16">
        <f>SUM(G144:G151)</f>
        <v>23.51</v>
      </c>
      <c r="H152" s="16">
        <f>SUM(H144:H151)</f>
        <v>22.529999999999998</v>
      </c>
      <c r="I152" s="16">
        <f>SUM(I144:I151)</f>
        <v>105.21000000000001</v>
      </c>
      <c r="J152" s="16">
        <f>SUM(J144:J151)</f>
        <v>670.3900000000001</v>
      </c>
      <c r="K152" s="22"/>
      <c r="L152" s="79">
        <f>SUM(L144:L151)</f>
        <v>83.89</v>
      </c>
    </row>
    <row r="153" spans="1:12" ht="15.75" thickBot="1" x14ac:dyDescent="0.25">
      <c r="A153" s="26">
        <f>A137</f>
        <v>2</v>
      </c>
      <c r="B153" s="27">
        <f>B137</f>
        <v>4</v>
      </c>
      <c r="C153" s="100" t="s">
        <v>4</v>
      </c>
      <c r="D153" s="101"/>
      <c r="E153" s="28"/>
      <c r="F153" s="29">
        <f>F143+F152</f>
        <v>1233</v>
      </c>
      <c r="G153" s="29">
        <f>G143+G152</f>
        <v>42.47</v>
      </c>
      <c r="H153" s="29">
        <f>H143+H152</f>
        <v>41.81</v>
      </c>
      <c r="I153" s="29">
        <f>I143+I152</f>
        <v>185.4</v>
      </c>
      <c r="J153" s="29">
        <f>J143+J152</f>
        <v>1232.25</v>
      </c>
      <c r="K153" s="29"/>
      <c r="L153" s="81">
        <f>L143+L152</f>
        <v>126.99000000000001</v>
      </c>
    </row>
    <row r="154" spans="1:12" ht="15" x14ac:dyDescent="0.25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43.1</v>
      </c>
    </row>
    <row r="155" spans="1:12" ht="15" x14ac:dyDescent="0.25">
      <c r="A155" s="20"/>
      <c r="B155" s="12"/>
      <c r="C155" s="9"/>
      <c r="D155" s="48" t="s">
        <v>20</v>
      </c>
      <c r="E155" s="51" t="s">
        <v>79</v>
      </c>
      <c r="F155" s="54" t="s">
        <v>48</v>
      </c>
      <c r="G155" s="39">
        <v>6.61</v>
      </c>
      <c r="H155" s="39">
        <v>9.83</v>
      </c>
      <c r="I155" s="39">
        <v>21.12</v>
      </c>
      <c r="J155" s="39">
        <v>211.89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14.85</v>
      </c>
      <c r="H160" s="16">
        <f>SUM(H154:H159)</f>
        <v>15.51</v>
      </c>
      <c r="I160" s="16">
        <f>SUM(I154:I159)</f>
        <v>64.37</v>
      </c>
      <c r="J160" s="74">
        <f>SUM(J154:J159)</f>
        <v>449.49</v>
      </c>
      <c r="K160" s="22"/>
      <c r="L160" s="79">
        <f>L154</f>
        <v>43.1</v>
      </c>
    </row>
    <row r="161" spans="1:12" ht="15" x14ac:dyDescent="0.25">
      <c r="A161" s="23">
        <f>A154</f>
        <v>2</v>
      </c>
      <c r="B161" s="10">
        <f>B154</f>
        <v>5</v>
      </c>
      <c r="C161" s="8" t="s">
        <v>23</v>
      </c>
      <c r="D161" s="60" t="s">
        <v>24</v>
      </c>
      <c r="E161" s="52" t="s">
        <v>112</v>
      </c>
      <c r="F161" s="62">
        <v>200</v>
      </c>
      <c r="G161" s="39">
        <v>7.15</v>
      </c>
      <c r="H161" s="39">
        <v>4.2699999999999996</v>
      </c>
      <c r="I161" s="39">
        <v>18.059999999999999</v>
      </c>
      <c r="J161" s="39">
        <v>114.6</v>
      </c>
      <c r="K161" s="40"/>
      <c r="L161" s="77">
        <v>83.89</v>
      </c>
    </row>
    <row r="162" spans="1:12" ht="15" x14ac:dyDescent="0.25">
      <c r="A162" s="20"/>
      <c r="B162" s="12"/>
      <c r="C162" s="9"/>
      <c r="D162" s="60" t="s">
        <v>25</v>
      </c>
      <c r="E162" s="52" t="s">
        <v>113</v>
      </c>
      <c r="F162" s="62">
        <v>100</v>
      </c>
      <c r="G162" s="39">
        <v>8.64</v>
      </c>
      <c r="H162" s="39">
        <v>9.83</v>
      </c>
      <c r="I162" s="39">
        <v>13.4</v>
      </c>
      <c r="J162" s="39">
        <v>209.39</v>
      </c>
      <c r="K162" s="40"/>
      <c r="L162" s="77"/>
    </row>
    <row r="163" spans="1:12" ht="15" x14ac:dyDescent="0.25">
      <c r="A163" s="20"/>
      <c r="B163" s="12"/>
      <c r="C163" s="9"/>
      <c r="D163" s="96" t="s">
        <v>26</v>
      </c>
      <c r="E163" s="52" t="s">
        <v>114</v>
      </c>
      <c r="F163" s="62">
        <v>150</v>
      </c>
      <c r="G163" s="39">
        <v>3.09</v>
      </c>
      <c r="H163" s="39">
        <v>4.9800000000000004</v>
      </c>
      <c r="I163" s="39">
        <v>39.479999999999997</v>
      </c>
      <c r="J163" s="39">
        <v>177.55</v>
      </c>
      <c r="K163" s="40"/>
      <c r="L163" s="77"/>
    </row>
    <row r="164" spans="1:12" ht="15" x14ac:dyDescent="0.25">
      <c r="A164" s="20"/>
      <c r="B164" s="12"/>
      <c r="C164" s="9"/>
      <c r="D164" s="96" t="s">
        <v>110</v>
      </c>
      <c r="E164" s="52" t="s">
        <v>111</v>
      </c>
      <c r="F164" s="60">
        <v>60</v>
      </c>
      <c r="G164" s="39">
        <v>0.84</v>
      </c>
      <c r="H164" s="39">
        <v>3.61</v>
      </c>
      <c r="I164" s="39">
        <v>4.96</v>
      </c>
      <c r="J164" s="39">
        <v>55.68</v>
      </c>
      <c r="K164" s="40"/>
      <c r="L164" s="77"/>
    </row>
    <row r="165" spans="1:12" ht="15" x14ac:dyDescent="0.25">
      <c r="A165" s="20"/>
      <c r="B165" s="12"/>
      <c r="C165" s="9"/>
      <c r="D165" s="71" t="s">
        <v>27</v>
      </c>
      <c r="E165" s="52" t="s">
        <v>51</v>
      </c>
      <c r="F165" s="62">
        <v>200</v>
      </c>
      <c r="G165" s="39">
        <v>0.16</v>
      </c>
      <c r="H165" s="39">
        <v>0.16</v>
      </c>
      <c r="I165" s="39">
        <v>10.91</v>
      </c>
      <c r="J165" s="39">
        <v>46.6</v>
      </c>
      <c r="K165" s="40"/>
      <c r="L165" s="77"/>
    </row>
    <row r="166" spans="1:12" ht="15" x14ac:dyDescent="0.25">
      <c r="A166" s="20"/>
      <c r="B166" s="12"/>
      <c r="C166" s="9"/>
      <c r="D166" s="60" t="s">
        <v>29</v>
      </c>
      <c r="E166" s="52" t="s">
        <v>41</v>
      </c>
      <c r="F166" s="61">
        <v>20</v>
      </c>
      <c r="G166" s="39">
        <v>1.32</v>
      </c>
      <c r="H166" s="39">
        <v>0.24</v>
      </c>
      <c r="I166" s="39">
        <v>7.92</v>
      </c>
      <c r="J166" s="39">
        <v>39.6</v>
      </c>
      <c r="K166" s="40"/>
      <c r="L166" s="77"/>
    </row>
    <row r="167" spans="1:12" ht="15" x14ac:dyDescent="0.25">
      <c r="A167" s="20"/>
      <c r="B167" s="12"/>
      <c r="C167" s="9"/>
      <c r="D167" s="60" t="s">
        <v>28</v>
      </c>
      <c r="E167" s="52" t="s">
        <v>77</v>
      </c>
      <c r="F167" s="62">
        <v>20</v>
      </c>
      <c r="G167" s="39">
        <v>1.52</v>
      </c>
      <c r="H167" s="39">
        <v>0.16</v>
      </c>
      <c r="I167" s="39">
        <v>9.84</v>
      </c>
      <c r="J167" s="39">
        <v>47</v>
      </c>
      <c r="K167" s="40"/>
      <c r="L167" s="77"/>
    </row>
    <row r="168" spans="1:12" ht="15" x14ac:dyDescent="0.25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750</v>
      </c>
      <c r="G169" s="16">
        <f>SUM(G161:G168)</f>
        <v>22.720000000000002</v>
      </c>
      <c r="H169" s="16">
        <f>SUM(H161:H168)</f>
        <v>23.249999999999996</v>
      </c>
      <c r="I169" s="16">
        <f>SUM(I161:I168)</f>
        <v>104.57</v>
      </c>
      <c r="J169" s="16">
        <f>SUM(J161:J168)</f>
        <v>690.42000000000007</v>
      </c>
      <c r="K169" s="22"/>
      <c r="L169" s="79">
        <f>SUM(L161:L168)</f>
        <v>83.89</v>
      </c>
    </row>
    <row r="170" spans="1:12" ht="15.75" thickBot="1" x14ac:dyDescent="0.25">
      <c r="A170" s="26">
        <f>A154</f>
        <v>2</v>
      </c>
      <c r="B170" s="27">
        <f>B154</f>
        <v>5</v>
      </c>
      <c r="C170" s="100" t="s">
        <v>4</v>
      </c>
      <c r="D170" s="101"/>
      <c r="E170" s="28"/>
      <c r="F170" s="29">
        <f>F160+F169</f>
        <v>1253</v>
      </c>
      <c r="G170" s="29">
        <f>G160+G169</f>
        <v>37.57</v>
      </c>
      <c r="H170" s="29">
        <f>H160+H169</f>
        <v>38.76</v>
      </c>
      <c r="I170" s="29">
        <f>I160+I169</f>
        <v>168.94</v>
      </c>
      <c r="J170" s="29">
        <f>J160+J169</f>
        <v>1139.9100000000001</v>
      </c>
      <c r="K170" s="29"/>
      <c r="L170" s="81">
        <f>L160+L169</f>
        <v>126.99000000000001</v>
      </c>
    </row>
    <row r="171" spans="1:12" ht="13.5" thickBot="1" x14ac:dyDescent="0.25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1218.3</v>
      </c>
      <c r="G171" s="73">
        <f>(G21+G37+G54+G70+G86+G102+G119+G136+G153+G170)/(IF(G21=0,0,1)+IF(G37=0,0,1)+IF(G54=0,0,1)+IF(G70=0,0,1)+IF(G86=0,0,1)+IF(G102=0,0,1)+IF(G119=0,0,1)+IF(G136=0,0,1)+IF(G153=0,0,1)+IF(G170=0,0,1))</f>
        <v>42.081000000000003</v>
      </c>
      <c r="H171" s="73">
        <f>(H21+H37+H54+H70+H86+H102+H119+H136+H153+H170)/(IF(H21=0,0,1)+IF(H37=0,0,1)+IF(H54=0,0,1)+IF(H70=0,0,1)+IF(H86=0,0,1)+IF(H102=0,0,1)+IF(H119=0,0,1)+IF(H136=0,0,1)+IF(H153=0,0,1)+IF(H170=0,0,1))</f>
        <v>48.955999999999996</v>
      </c>
      <c r="I171" s="31">
        <f>(I21+I37+I54+I70+I86+I102+I119+I136+I153+I170)/(IF(I21=0,0,1)+IF(I37=0,0,1)+IF(I54=0,0,1)+IF(I70=0,0,1)+IF(I86=0,0,1)+IF(I102=0,0,1)+IF(I119=0,0,1)+IF(I136=0,0,1)+IF(I153=0,0,1)+IF(I170=0,0,1))</f>
        <v>186.25500000000002</v>
      </c>
      <c r="J171" s="31">
        <f>(J21+J37+J54+J70+J86+J102+J119+J136+J153+J170)/(IF(J21=0,0,1)+IF(J37=0,0,1)+IF(J54=0,0,1)+IF(J70=0,0,1)+IF(J86=0,0,1)+IF(J102=0,0,1)+IF(J119=0,0,1)+IF(J136=0,0,1)+IF(J153=0,0,1)+IF(J170=0,0,1))</f>
        <v>1280.6950000000002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126.99000000000001</v>
      </c>
    </row>
  </sheetData>
  <mergeCells count="14">
    <mergeCell ref="C54:D54"/>
    <mergeCell ref="C1:E1"/>
    <mergeCell ref="H1:K1"/>
    <mergeCell ref="H2:K2"/>
    <mergeCell ref="C21:D21"/>
    <mergeCell ref="C37:D37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2025-01-16T08:17:14Z</dcterms:modified>
</cp:coreProperties>
</file>